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8700" activeTab="0"/>
  </bookViews>
  <sheets>
    <sheet name="CF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<sst xmlns="http://schemas.openxmlformats.org/spreadsheetml/2006/main" count="48" uniqueCount="48">
  <si>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Enero al 31 de Diciembre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</si>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</sst>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4" fontId="4" fillId="2" borderId="1" xfId="21" applyNumberFormat="1" applyFont="1" applyFill="1" applyBorder="1" applyAlignment="1">
      <alignment horizontal="center" vertical="center" wrapText="1"/>
      <protection/>
    </xf>
    <xf numFmtId="0" fontId="4" fillId="2" borderId="1" xfId="21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3" xfId="0" applyNumberFormat="1" applyFont="1" applyFill="1" applyBorder="1" applyProtection="1"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64" fontId="4" fillId="0" borderId="4" xfId="2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4" xfId="2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3" fontId="4" fillId="0" borderId="4" xfId="20" applyNumberFormat="1" applyFont="1" applyFill="1" applyBorder="1" applyAlignment="1" applyProtection="1">
      <alignment horizontal="right"/>
      <protection locked="0"/>
    </xf>
    <xf numFmtId="164" fontId="5" fillId="0" borderId="4" xfId="2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164" fontId="4" fillId="0" borderId="1" xfId="2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2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65" fontId="4" fillId="0" borderId="7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0" fontId="4" fillId="2" borderId="5" xfId="21" applyFont="1" applyFill="1" applyBorder="1" applyAlignment="1" applyProtection="1">
      <alignment horizontal="center" vertical="center" wrapText="1"/>
      <protection locked="0"/>
    </xf>
    <xf numFmtId="0" fontId="4" fillId="2" borderId="6" xfId="21" applyFont="1" applyFill="1" applyBorder="1" applyAlignment="1" applyProtection="1">
      <alignment horizontal="center" vertical="center" wrapText="1"/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4" fontId="4" fillId="2" borderId="3" xfId="21" applyNumberFormat="1" applyFont="1" applyFill="1" applyBorder="1" applyAlignment="1">
      <alignment horizontal="center" vertical="center" wrapText="1"/>
      <protection/>
    </xf>
    <xf numFmtId="4" fontId="4" fillId="2" borderId="14" xfId="21" applyNumberFormat="1" applyFont="1" applyFill="1" applyBorder="1" applyAlignment="1">
      <alignment horizontal="center" vertical="center" wrapText="1"/>
      <protection/>
    </xf>
    <xf numFmtId="165" fontId="4" fillId="0" borderId="7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view="pageBreakPreview" zoomScaleSheetLayoutView="100" workbookViewId="0" topLeftCell="A1">
      <selection activeCell="E17" sqref="E17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11.25">
      <c r="A2" s="30" t="s">
        <v>1</v>
      </c>
      <c r="B2" s="31"/>
      <c r="C2" s="27" t="s">
        <v>2</v>
      </c>
      <c r="D2" s="28"/>
      <c r="E2" s="28"/>
      <c r="F2" s="28"/>
      <c r="G2" s="29"/>
      <c r="H2" s="36" t="s">
        <v>3</v>
      </c>
    </row>
    <row r="3" spans="1:8" ht="24.95" customHeight="1">
      <c r="A3" s="32"/>
      <c r="B3" s="3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7"/>
    </row>
    <row r="4" spans="1:8" ht="11.25">
      <c r="A4" s="34"/>
      <c r="B4" s="35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1.25">
      <c r="A5" s="4"/>
      <c r="B5" s="5"/>
      <c r="C5" s="6"/>
      <c r="D5" s="6"/>
      <c r="E5" s="6"/>
      <c r="F5" s="6"/>
      <c r="G5" s="6"/>
      <c r="H5" s="6"/>
    </row>
    <row r="6" spans="1:8" ht="11.25">
      <c r="A6" s="7" t="s">
        <v>11</v>
      </c>
      <c r="B6" s="8"/>
      <c r="C6" s="9">
        <f>SUM(C7:C14)</f>
        <v>2144295684.45</v>
      </c>
      <c r="D6" s="9">
        <f aca="true" t="shared" si="0" ref="D6:H6">SUM(D7:D14)</f>
        <v>404267213.14</v>
      </c>
      <c r="E6" s="9">
        <f t="shared" si="0"/>
        <v>2548562897.59</v>
      </c>
      <c r="F6" s="9">
        <f t="shared" si="0"/>
        <v>2282920708.45</v>
      </c>
      <c r="G6" s="9">
        <f t="shared" si="0"/>
        <v>2225471269.23</v>
      </c>
      <c r="H6" s="9">
        <f t="shared" si="0"/>
        <v>265642189.1400002</v>
      </c>
    </row>
    <row r="7" spans="1:8" ht="11.25">
      <c r="A7" s="10"/>
      <c r="B7" s="11" t="s">
        <v>12</v>
      </c>
      <c r="C7" s="12">
        <v>39740010.28</v>
      </c>
      <c r="D7" s="12">
        <v>1199373.95</v>
      </c>
      <c r="E7" s="12">
        <v>40939384.23</v>
      </c>
      <c r="F7" s="12">
        <v>36130378.53</v>
      </c>
      <c r="G7" s="12">
        <v>35793748.15</v>
      </c>
      <c r="H7" s="12">
        <f>E7-F7</f>
        <v>4809005.6999999955</v>
      </c>
    </row>
    <row r="8" spans="1:8" ht="11.25">
      <c r="A8" s="10"/>
      <c r="B8" s="11" t="s">
        <v>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f aca="true" t="shared" si="1" ref="H8:H40">E8-F8</f>
        <v>0</v>
      </c>
    </row>
    <row r="9" spans="1:8" ht="11.25">
      <c r="A9" s="10"/>
      <c r="B9" s="11" t="s">
        <v>14</v>
      </c>
      <c r="C9" s="12">
        <v>240159980.07</v>
      </c>
      <c r="D9" s="12">
        <v>10186761.83</v>
      </c>
      <c r="E9" s="12">
        <v>250346741.9</v>
      </c>
      <c r="F9" s="12">
        <v>221345573.56</v>
      </c>
      <c r="G9" s="12">
        <v>220895585.85</v>
      </c>
      <c r="H9" s="12">
        <f t="shared" si="1"/>
        <v>29001168.340000004</v>
      </c>
    </row>
    <row r="10" spans="1:8" ht="11.25">
      <c r="A10" s="10"/>
      <c r="B10" s="11" t="s">
        <v>15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1"/>
        <v>0</v>
      </c>
    </row>
    <row r="11" spans="1:8" ht="11.25">
      <c r="A11" s="10"/>
      <c r="B11" s="11" t="s">
        <v>16</v>
      </c>
      <c r="C11" s="12">
        <v>290718766.62</v>
      </c>
      <c r="D11" s="12">
        <v>72160016.66</v>
      </c>
      <c r="E11" s="12">
        <v>362878783.28</v>
      </c>
      <c r="F11" s="12">
        <v>329694760.97</v>
      </c>
      <c r="G11" s="12">
        <v>323756639.92</v>
      </c>
      <c r="H11" s="12">
        <f t="shared" si="1"/>
        <v>33184022.309999943</v>
      </c>
    </row>
    <row r="12" spans="1:8" ht="11.25">
      <c r="A12" s="10"/>
      <c r="B12" s="11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1"/>
        <v>0</v>
      </c>
    </row>
    <row r="13" spans="1:8" ht="11.25">
      <c r="A13" s="10"/>
      <c r="B13" s="11" t="s">
        <v>18</v>
      </c>
      <c r="C13" s="12">
        <v>1267711479.82</v>
      </c>
      <c r="D13" s="12">
        <v>288895400.06</v>
      </c>
      <c r="E13" s="12">
        <v>1556606879.88</v>
      </c>
      <c r="F13" s="12">
        <v>1416919774.62</v>
      </c>
      <c r="G13" s="12">
        <v>1369095851.08</v>
      </c>
      <c r="H13" s="12">
        <f t="shared" si="1"/>
        <v>139687105.26000023</v>
      </c>
    </row>
    <row r="14" spans="1:8" ht="11.25">
      <c r="A14" s="10"/>
      <c r="B14" s="11" t="s">
        <v>19</v>
      </c>
      <c r="C14" s="12">
        <v>305965447.66</v>
      </c>
      <c r="D14" s="12">
        <v>31825660.64</v>
      </c>
      <c r="E14" s="12">
        <v>337791108.3</v>
      </c>
      <c r="F14" s="12">
        <v>278830220.77</v>
      </c>
      <c r="G14" s="12">
        <v>275929444.23</v>
      </c>
      <c r="H14" s="12">
        <f t="shared" si="1"/>
        <v>58960887.53000003</v>
      </c>
    </row>
    <row r="15" spans="1:8" ht="11.25">
      <c r="A15" s="13"/>
      <c r="B15" s="11"/>
      <c r="C15" s="12"/>
      <c r="D15" s="12"/>
      <c r="E15" s="12"/>
      <c r="F15" s="12"/>
      <c r="G15" s="12"/>
      <c r="H15" s="12"/>
    </row>
    <row r="16" spans="1:8" ht="11.25">
      <c r="A16" s="7" t="s">
        <v>20</v>
      </c>
      <c r="B16" s="14"/>
      <c r="C16" s="15">
        <f>SUM(C17:C23)</f>
        <v>1858173017.9</v>
      </c>
      <c r="D16" s="15">
        <f aca="true" t="shared" si="2" ref="D16:H16">SUM(D17:D23)</f>
        <v>1439363643.7000003</v>
      </c>
      <c r="E16" s="15">
        <f t="shared" si="2"/>
        <v>3297536661.6000004</v>
      </c>
      <c r="F16" s="15">
        <f t="shared" si="2"/>
        <v>2800013113.4499993</v>
      </c>
      <c r="G16" s="15">
        <f t="shared" si="2"/>
        <v>2706879055.72</v>
      </c>
      <c r="H16" s="15">
        <f t="shared" si="2"/>
        <v>497523548.15000004</v>
      </c>
    </row>
    <row r="17" spans="1:8" ht="11.25">
      <c r="A17" s="10"/>
      <c r="B17" s="11" t="s">
        <v>21</v>
      </c>
      <c r="C17" s="12">
        <v>466225782.27</v>
      </c>
      <c r="D17" s="12">
        <v>60679469.45</v>
      </c>
      <c r="E17" s="12">
        <v>526905251.72</v>
      </c>
      <c r="F17" s="12">
        <v>510353908</v>
      </c>
      <c r="G17" s="12">
        <v>509123436.29</v>
      </c>
      <c r="H17" s="12">
        <f t="shared" si="1"/>
        <v>16551343.720000029</v>
      </c>
    </row>
    <row r="18" spans="1:8" ht="11.25">
      <c r="A18" s="10"/>
      <c r="B18" s="11" t="s">
        <v>22</v>
      </c>
      <c r="C18" s="12">
        <v>901615804.47</v>
      </c>
      <c r="D18" s="12">
        <v>1219321326.31</v>
      </c>
      <c r="E18" s="12">
        <v>2120937130.78</v>
      </c>
      <c r="F18" s="12">
        <v>1697204929.46</v>
      </c>
      <c r="G18" s="12">
        <v>1616326400.36</v>
      </c>
      <c r="H18" s="12">
        <f t="shared" si="1"/>
        <v>423732201.31999993</v>
      </c>
    </row>
    <row r="19" spans="1:8" ht="11.25">
      <c r="A19" s="10"/>
      <c r="B19" s="11" t="s">
        <v>23</v>
      </c>
      <c r="C19" s="12">
        <v>72334685.74</v>
      </c>
      <c r="D19" s="12">
        <v>29672754.43</v>
      </c>
      <c r="E19" s="12">
        <v>102007440.17</v>
      </c>
      <c r="F19" s="12">
        <v>78575848.56</v>
      </c>
      <c r="G19" s="12">
        <v>77468884.87</v>
      </c>
      <c r="H19" s="12">
        <f t="shared" si="1"/>
        <v>23431591.61</v>
      </c>
    </row>
    <row r="20" spans="1:8" ht="11.25">
      <c r="A20" s="10"/>
      <c r="B20" s="11" t="s">
        <v>24</v>
      </c>
      <c r="C20" s="12">
        <v>133908704.59</v>
      </c>
      <c r="D20" s="12">
        <v>96930914.44</v>
      </c>
      <c r="E20" s="12">
        <v>230839619.03</v>
      </c>
      <c r="F20" s="12">
        <v>209768318.95</v>
      </c>
      <c r="G20" s="12">
        <v>209217255.43</v>
      </c>
      <c r="H20" s="12">
        <f t="shared" si="1"/>
        <v>21071300.080000013</v>
      </c>
    </row>
    <row r="21" spans="1:8" ht="11.25">
      <c r="A21" s="10"/>
      <c r="B21" s="11" t="s">
        <v>25</v>
      </c>
      <c r="C21" s="12">
        <v>80843080.45</v>
      </c>
      <c r="D21" s="12">
        <v>19364275.95</v>
      </c>
      <c r="E21" s="12">
        <v>100207356.4</v>
      </c>
      <c r="F21" s="12">
        <v>91702286.14</v>
      </c>
      <c r="G21" s="12">
        <v>82356217.26</v>
      </c>
      <c r="H21" s="12">
        <f t="shared" si="1"/>
        <v>8505070.260000005</v>
      </c>
    </row>
    <row r="22" spans="1:8" ht="11.25">
      <c r="A22" s="10"/>
      <c r="B22" s="11" t="s">
        <v>26</v>
      </c>
      <c r="C22" s="12">
        <v>155687261.42</v>
      </c>
      <c r="D22" s="12">
        <v>12912295.92</v>
      </c>
      <c r="E22" s="12">
        <v>168599557.34</v>
      </c>
      <c r="F22" s="12">
        <v>165083367.1</v>
      </c>
      <c r="G22" s="12">
        <v>165062406.27</v>
      </c>
      <c r="H22" s="12">
        <f t="shared" si="1"/>
        <v>3516190.2400000095</v>
      </c>
    </row>
    <row r="23" spans="1:8" ht="11.25">
      <c r="A23" s="10"/>
      <c r="B23" s="11" t="s">
        <v>27</v>
      </c>
      <c r="C23" s="12">
        <v>47557698.96</v>
      </c>
      <c r="D23" s="12">
        <v>482607.2</v>
      </c>
      <c r="E23" s="12">
        <v>48040306.16</v>
      </c>
      <c r="F23" s="12">
        <v>47324455.24</v>
      </c>
      <c r="G23" s="12">
        <v>47324455.24</v>
      </c>
      <c r="H23" s="12">
        <f t="shared" si="1"/>
        <v>715850.9199999943</v>
      </c>
    </row>
    <row r="24" spans="1:8" ht="11.25">
      <c r="A24" s="13"/>
      <c r="B24" s="11"/>
      <c r="C24" s="12"/>
      <c r="D24" s="12"/>
      <c r="E24" s="12"/>
      <c r="F24" s="12"/>
      <c r="G24" s="12"/>
      <c r="H24" s="12"/>
    </row>
    <row r="25" spans="1:8" ht="11.25">
      <c r="A25" s="7" t="s">
        <v>28</v>
      </c>
      <c r="B25" s="14"/>
      <c r="C25" s="15">
        <f>SUM(C26:C34)</f>
        <v>1123393161.4199998</v>
      </c>
      <c r="D25" s="15">
        <f aca="true" t="shared" si="3" ref="D25:H25">SUM(D26:D34)</f>
        <v>26893935.749999948</v>
      </c>
      <c r="E25" s="15">
        <f t="shared" si="3"/>
        <v>1150287097.17</v>
      </c>
      <c r="F25" s="15">
        <f t="shared" si="3"/>
        <v>958031482.67</v>
      </c>
      <c r="G25" s="15">
        <f t="shared" si="3"/>
        <v>950704897.18</v>
      </c>
      <c r="H25" s="15">
        <f t="shared" si="3"/>
        <v>192255614.5000001</v>
      </c>
    </row>
    <row r="26" spans="1:8" ht="11.25">
      <c r="A26" s="10"/>
      <c r="B26" s="11" t="s">
        <v>29</v>
      </c>
      <c r="C26" s="12">
        <v>94656409.65</v>
      </c>
      <c r="D26" s="12">
        <v>70546207.86</v>
      </c>
      <c r="E26" s="12">
        <v>165202617.51</v>
      </c>
      <c r="F26" s="12">
        <v>100905810.05</v>
      </c>
      <c r="G26" s="12">
        <v>99104693.22</v>
      </c>
      <c r="H26" s="12">
        <f t="shared" si="1"/>
        <v>64296807.45999999</v>
      </c>
    </row>
    <row r="27" spans="1:8" ht="11.25">
      <c r="A27" s="10"/>
      <c r="B27" s="11" t="s">
        <v>30</v>
      </c>
      <c r="C27" s="12">
        <v>5650350</v>
      </c>
      <c r="D27" s="12">
        <v>11800800.55</v>
      </c>
      <c r="E27" s="12">
        <v>17451150.55</v>
      </c>
      <c r="F27" s="12">
        <v>15052585.26</v>
      </c>
      <c r="G27" s="12">
        <v>15052585.26</v>
      </c>
      <c r="H27" s="12">
        <f t="shared" si="1"/>
        <v>2398565.290000001</v>
      </c>
    </row>
    <row r="28" spans="1:8" ht="11.25">
      <c r="A28" s="10"/>
      <c r="B28" s="11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1"/>
        <v>0</v>
      </c>
    </row>
    <row r="29" spans="1:8" ht="11.25">
      <c r="A29" s="10"/>
      <c r="B29" s="11" t="s">
        <v>32</v>
      </c>
      <c r="C29" s="12">
        <v>587704020.94</v>
      </c>
      <c r="D29" s="12">
        <f>E29-C29</f>
        <v>-168057565.20000005</v>
      </c>
      <c r="E29" s="12">
        <v>419646455.74</v>
      </c>
      <c r="F29" s="12">
        <v>360350763.21</v>
      </c>
      <c r="G29" s="12">
        <v>359961676.24</v>
      </c>
      <c r="H29" s="12">
        <f t="shared" si="1"/>
        <v>59295692.53000003</v>
      </c>
    </row>
    <row r="30" spans="1:8" ht="11.25">
      <c r="A30" s="10"/>
      <c r="B30" s="11" t="s">
        <v>33</v>
      </c>
      <c r="C30" s="12">
        <v>364818154.45</v>
      </c>
      <c r="D30" s="12">
        <v>36449744.46</v>
      </c>
      <c r="E30" s="12">
        <v>401267898.91</v>
      </c>
      <c r="F30" s="12">
        <v>357314138.4</v>
      </c>
      <c r="G30" s="12">
        <v>352354858.06</v>
      </c>
      <c r="H30" s="12">
        <f t="shared" si="1"/>
        <v>43953760.51000005</v>
      </c>
    </row>
    <row r="31" spans="1:8" ht="11.25">
      <c r="A31" s="10"/>
      <c r="B31" s="11" t="s">
        <v>34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 t="shared" si="1"/>
        <v>0</v>
      </c>
    </row>
    <row r="32" spans="1:8" ht="11.25">
      <c r="A32" s="10"/>
      <c r="B32" s="11" t="s">
        <v>35</v>
      </c>
      <c r="C32" s="12">
        <v>36080507.11</v>
      </c>
      <c r="D32" s="12">
        <v>49506242.05</v>
      </c>
      <c r="E32" s="12">
        <v>85586749.16</v>
      </c>
      <c r="F32" s="12">
        <v>83852972.74</v>
      </c>
      <c r="G32" s="12">
        <v>83807112.73</v>
      </c>
      <c r="H32" s="12">
        <f t="shared" si="1"/>
        <v>1733776.4200000018</v>
      </c>
    </row>
    <row r="33" spans="1:8" ht="11.25">
      <c r="A33" s="10"/>
      <c r="B33" s="11" t="s">
        <v>36</v>
      </c>
      <c r="C33" s="12">
        <v>34483719.27</v>
      </c>
      <c r="D33" s="12">
        <v>26648506.03</v>
      </c>
      <c r="E33" s="12">
        <v>61132225.3</v>
      </c>
      <c r="F33" s="12">
        <v>40555213.01</v>
      </c>
      <c r="G33" s="12">
        <v>40423971.67</v>
      </c>
      <c r="H33" s="12">
        <f t="shared" si="1"/>
        <v>20577012.29</v>
      </c>
    </row>
    <row r="34" spans="1:8" ht="11.25">
      <c r="A34" s="10"/>
      <c r="B34" s="11" t="s">
        <v>37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1"/>
        <v>0</v>
      </c>
    </row>
    <row r="35" spans="1:8" ht="11.25">
      <c r="A35" s="13"/>
      <c r="B35" s="11"/>
      <c r="C35" s="12"/>
      <c r="D35" s="12"/>
      <c r="E35" s="12"/>
      <c r="F35" s="12"/>
      <c r="G35" s="12"/>
      <c r="H35" s="12"/>
    </row>
    <row r="36" spans="1:8" ht="11.25">
      <c r="A36" s="7" t="s">
        <v>38</v>
      </c>
      <c r="B36" s="14"/>
      <c r="C36" s="15">
        <f>SUM(C37:C40)</f>
        <v>192481891.56</v>
      </c>
      <c r="D36" s="15">
        <f aca="true" t="shared" si="4" ref="D36:H36">SUM(D37:D40)</f>
        <v>-11700000</v>
      </c>
      <c r="E36" s="15">
        <f>SUM(E37:E40)</f>
        <v>180781891.56</v>
      </c>
      <c r="F36" s="15">
        <f t="shared" si="4"/>
        <v>180770838.74</v>
      </c>
      <c r="G36" s="15">
        <f t="shared" si="4"/>
        <v>180770838.74</v>
      </c>
      <c r="H36" s="15">
        <f t="shared" si="4"/>
        <v>11052.819999992847</v>
      </c>
    </row>
    <row r="37" spans="1:8" ht="11.25">
      <c r="A37" s="10"/>
      <c r="B37" s="11" t="s">
        <v>39</v>
      </c>
      <c r="C37" s="12">
        <v>192481891.56</v>
      </c>
      <c r="D37" s="12">
        <v>-11700000</v>
      </c>
      <c r="E37" s="12">
        <v>180781891.56</v>
      </c>
      <c r="F37" s="12">
        <v>180770838.74</v>
      </c>
      <c r="G37" s="12">
        <v>180770838.74</v>
      </c>
      <c r="H37" s="12">
        <f t="shared" si="1"/>
        <v>11052.819999992847</v>
      </c>
    </row>
    <row r="38" spans="1:8" ht="22.5">
      <c r="A38" s="10"/>
      <c r="B38" s="11" t="s">
        <v>40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1"/>
        <v>0</v>
      </c>
    </row>
    <row r="39" spans="1:8" ht="11.25">
      <c r="A39" s="10"/>
      <c r="B39" s="11" t="s">
        <v>41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1"/>
        <v>0</v>
      </c>
    </row>
    <row r="40" spans="1:8" ht="11.25">
      <c r="A40" s="10"/>
      <c r="B40" s="11" t="s">
        <v>42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f t="shared" si="1"/>
        <v>0</v>
      </c>
    </row>
    <row r="41" spans="1:8" ht="11.25">
      <c r="A41" s="13"/>
      <c r="B41" s="11"/>
      <c r="C41" s="16"/>
      <c r="D41" s="16"/>
      <c r="E41" s="16"/>
      <c r="F41" s="16"/>
      <c r="G41" s="16"/>
      <c r="H41" s="16"/>
    </row>
    <row r="42" spans="1:8" ht="11.25">
      <c r="A42" s="17"/>
      <c r="B42" s="18" t="s">
        <v>43</v>
      </c>
      <c r="C42" s="19">
        <f>C6+C16+C25+C36</f>
        <v>5318343755.330001</v>
      </c>
      <c r="D42" s="19">
        <f aca="true" t="shared" si="5" ref="D42:H42">D6+D16+D25+D36</f>
        <v>1858824792.5900002</v>
      </c>
      <c r="E42" s="19">
        <f t="shared" si="5"/>
        <v>7177168547.920001</v>
      </c>
      <c r="F42" s="19">
        <f t="shared" si="5"/>
        <v>6221736143.309999</v>
      </c>
      <c r="G42" s="19">
        <f t="shared" si="5"/>
        <v>6063826060.87</v>
      </c>
      <c r="H42" s="19">
        <f t="shared" si="5"/>
        <v>955432404.6100004</v>
      </c>
    </row>
    <row r="43" spans="1:8" ht="11.25">
      <c r="A43" s="20"/>
      <c r="B43" s="21"/>
      <c r="C43" s="22"/>
      <c r="D43" s="22"/>
      <c r="E43" s="22"/>
      <c r="F43" s="22"/>
      <c r="G43" s="22"/>
      <c r="H43" s="22"/>
    </row>
    <row r="44" spans="1:8" ht="11.25">
      <c r="A44" s="20"/>
      <c r="B44" s="21"/>
      <c r="C44" s="22"/>
      <c r="D44" s="22"/>
      <c r="E44" s="22"/>
      <c r="F44" s="22"/>
      <c r="G44" s="22"/>
      <c r="H44" s="22"/>
    </row>
    <row r="45" spans="1:8" ht="11.25">
      <c r="A45" s="20"/>
      <c r="B45" s="21"/>
      <c r="C45" s="22"/>
      <c r="D45" s="22"/>
      <c r="E45" s="22"/>
      <c r="F45" s="22"/>
      <c r="G45" s="22"/>
      <c r="H45" s="22"/>
    </row>
    <row r="46" spans="1:8" ht="11.25">
      <c r="A46" s="20"/>
      <c r="B46" s="21"/>
      <c r="C46" s="22"/>
      <c r="D46" s="22"/>
      <c r="E46" s="22"/>
      <c r="F46" s="22"/>
      <c r="G46" s="22"/>
      <c r="H46" s="22"/>
    </row>
    <row r="47" spans="1:8" ht="11.25">
      <c r="A47" s="20"/>
      <c r="B47" s="21"/>
      <c r="C47" s="22"/>
      <c r="D47" s="22"/>
      <c r="E47" s="22"/>
      <c r="F47" s="22"/>
      <c r="G47" s="22"/>
      <c r="H47" s="22"/>
    </row>
    <row r="48" spans="1:8" ht="11.25">
      <c r="A48" s="20"/>
      <c r="B48" s="21"/>
      <c r="C48" s="22"/>
      <c r="D48" s="22"/>
      <c r="E48" s="22"/>
      <c r="F48" s="22"/>
      <c r="G48" s="22"/>
      <c r="H48" s="22"/>
    </row>
    <row r="49" spans="1:8" ht="11.25">
      <c r="A49" s="23"/>
      <c r="B49" s="23"/>
      <c r="C49" s="23"/>
      <c r="D49" s="23"/>
      <c r="E49" s="23"/>
      <c r="F49" s="23"/>
      <c r="G49" s="23"/>
      <c r="H49" s="23"/>
    </row>
    <row r="50" spans="1:8" ht="11.25">
      <c r="A50" s="23"/>
      <c r="B50" s="23"/>
      <c r="C50" s="23"/>
      <c r="D50" s="23"/>
      <c r="E50" s="23"/>
      <c r="F50" s="23"/>
      <c r="G50" s="23"/>
      <c r="H50" s="23"/>
    </row>
    <row r="51" spans="1:8" ht="11.25">
      <c r="A51" s="23"/>
      <c r="B51" s="23"/>
      <c r="C51" s="23"/>
      <c r="D51" s="23"/>
      <c r="E51" s="23"/>
      <c r="F51" s="23"/>
      <c r="G51" s="23"/>
      <c r="H51" s="23"/>
    </row>
    <row r="60" spans="2:7" ht="11.25">
      <c r="B60" s="24" t="s">
        <v>44</v>
      </c>
      <c r="E60" s="38" t="s">
        <v>45</v>
      </c>
      <c r="F60" s="38"/>
      <c r="G60" s="38"/>
    </row>
    <row r="61" spans="2:7" ht="11.25" customHeight="1">
      <c r="B61" s="25" t="s">
        <v>46</v>
      </c>
      <c r="E61" s="39" t="s">
        <v>47</v>
      </c>
      <c r="F61" s="39"/>
      <c r="G61" s="39"/>
    </row>
    <row r="62" ht="30" customHeight="1"/>
    <row r="63" ht="11.25" customHeight="1">
      <c r="C63" s="26"/>
    </row>
    <row r="64" ht="11.25" customHeight="1">
      <c r="C64" s="26"/>
    </row>
  </sheetData>
  <sheetProtection formatCells="0" formatColumns="0" formatRows="0" autoFilter="0"/>
  <mergeCells count="6">
    <mergeCell ref="E61:G61"/>
    <mergeCell ref="A1:H1"/>
    <mergeCell ref="A2:B4"/>
    <mergeCell ref="C2:G2"/>
    <mergeCell ref="H2:H3"/>
    <mergeCell ref="E60:G6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dcterms:created xsi:type="dcterms:W3CDTF">2020-03-03T19:28:28Z</dcterms:created>
  <dcterms:modified xsi:type="dcterms:W3CDTF">2020-03-03T19:29:29Z</dcterms:modified>
  <cp:category/>
  <cp:version/>
  <cp:contentType/>
  <cp:contentStatus/>
</cp:coreProperties>
</file>